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820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0" i="1"/>
  <c r="K66"/>
  <c r="K65"/>
  <c r="K57"/>
  <c r="K53"/>
  <c r="K54"/>
  <c r="K55"/>
  <c r="K56"/>
  <c r="K58"/>
  <c r="K59"/>
  <c r="K60"/>
  <c r="K61"/>
  <c r="K62"/>
  <c r="K63"/>
  <c r="K64"/>
  <c r="K67"/>
  <c r="K68"/>
  <c r="K52"/>
  <c r="K51"/>
  <c r="K37"/>
  <c r="K35"/>
  <c r="K49"/>
  <c r="K48"/>
  <c r="K47"/>
  <c r="K46"/>
  <c r="K45"/>
  <c r="K44"/>
  <c r="K43"/>
  <c r="K42"/>
  <c r="K41"/>
  <c r="K40"/>
  <c r="K39"/>
  <c r="K38"/>
  <c r="K36"/>
  <c r="K34"/>
  <c r="K33"/>
  <c r="K32"/>
  <c r="K31"/>
  <c r="K30"/>
  <c r="K29"/>
  <c r="K27"/>
  <c r="K26"/>
  <c r="K25"/>
  <c r="K24"/>
  <c r="K23"/>
  <c r="K22"/>
  <c r="K21"/>
  <c r="K20"/>
  <c r="K19"/>
  <c r="K18"/>
  <c r="K17"/>
  <c r="K16"/>
  <c r="K15"/>
  <c r="K14"/>
  <c r="K13"/>
  <c r="K12"/>
  <c r="K11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<sst xmlns="http://schemas.openxmlformats.org/spreadsheetml/2006/main" count="332" uniqueCount="118">
  <si>
    <t>目录期号</t>
  </si>
  <si>
    <t>订单</t>
  </si>
  <si>
    <t>年级</t>
  </si>
  <si>
    <t>版别</t>
  </si>
  <si>
    <t>书名</t>
  </si>
  <si>
    <t>定价</t>
  </si>
  <si>
    <t>序号</t>
  </si>
  <si>
    <t>学生</t>
  </si>
  <si>
    <t>教师</t>
  </si>
  <si>
    <t>出版日期</t>
  </si>
  <si>
    <t>164021春</t>
  </si>
  <si>
    <t>21 初中一年级</t>
  </si>
  <si>
    <t>人民教育</t>
  </si>
  <si>
    <t>道德与法治(7下)/义教教科书</t>
  </si>
  <si>
    <t>2016年11月1</t>
  </si>
  <si>
    <t>语文(7下)/义教教科书</t>
  </si>
  <si>
    <t>数学(7下)/义教教科书</t>
  </si>
  <si>
    <t>2012年10月1</t>
  </si>
  <si>
    <t>浙江教育</t>
  </si>
  <si>
    <t>2012年12月1</t>
  </si>
  <si>
    <t>英语(7下G)/义教教科书</t>
  </si>
  <si>
    <t>年月0</t>
  </si>
  <si>
    <t>科学(7下)/义教教科书</t>
  </si>
  <si>
    <t>2013年01月1</t>
  </si>
  <si>
    <t>中国历史(7下)</t>
  </si>
  <si>
    <t>人民音乐</t>
  </si>
  <si>
    <t>音乐(7下简谱)/义教教科书</t>
  </si>
  <si>
    <t>浙江人美</t>
  </si>
  <si>
    <t>美术(7下)/义教教科书</t>
  </si>
  <si>
    <t>信息技术(7下)/浙江省义教教科书</t>
  </si>
  <si>
    <t>2012年12月2</t>
  </si>
  <si>
    <t>手工制作(7年级)/浙江省义教教科书</t>
  </si>
  <si>
    <t>2018年07月2</t>
  </si>
  <si>
    <t>印章与雕刻(7年级)/浙江省义教教科书</t>
  </si>
  <si>
    <t>陶艺(7年级)/浙江省义教教科书</t>
  </si>
  <si>
    <t>航模与车模(7年级)/浙江省义教教科书</t>
  </si>
  <si>
    <t>农业技术基础(1)/浙江省义教教科书</t>
  </si>
  <si>
    <t>2017年07月4</t>
  </si>
  <si>
    <t>道德与法治作业本(7下配人教版)/义教教材</t>
  </si>
  <si>
    <t>2017年01月1</t>
  </si>
  <si>
    <t>语文作业本(7下配人教版)/义教教材</t>
  </si>
  <si>
    <t>2018年01月1</t>
  </si>
  <si>
    <t>2013年01月2</t>
  </si>
  <si>
    <t>数学作业本(7下ZH共2册)/义教教材</t>
  </si>
  <si>
    <t>2019年12月2</t>
  </si>
  <si>
    <t>英语作业本(7下共2册配人教版)/义教教材</t>
  </si>
  <si>
    <t>科学作业本(7下ZH共2册)/义教教材</t>
  </si>
  <si>
    <t>科学实验活动册(7下ZH)/义教教材</t>
  </si>
  <si>
    <t>2016年10月2</t>
  </si>
  <si>
    <t>中国历史作业本(7下配人教版)</t>
  </si>
  <si>
    <t>中国地图</t>
  </si>
  <si>
    <t>中国历史图册(7下)</t>
  </si>
  <si>
    <t>浙江电子音像</t>
  </si>
  <si>
    <t>CD-R数学&lt;浙教版&gt;英语&lt;人教版&gt;学习资源包(7下)/浙江省义教学生用电子音像教材</t>
  </si>
  <si>
    <t>22 初中二年级</t>
  </si>
  <si>
    <t>道德与法治(8下)/义教教科书</t>
  </si>
  <si>
    <t>2018年12月2</t>
  </si>
  <si>
    <t>语文(8下)/义教教科书</t>
  </si>
  <si>
    <t>2017年12月1</t>
  </si>
  <si>
    <t>数学(8下)/义教教科书</t>
  </si>
  <si>
    <t>2013年11月1</t>
  </si>
  <si>
    <t>2013年10月1</t>
  </si>
  <si>
    <t>英语(G8下)/义教教科书</t>
  </si>
  <si>
    <t>2013年12月1</t>
  </si>
  <si>
    <t>科学(8下)/义教教科书</t>
  </si>
  <si>
    <t>2014年01月1</t>
  </si>
  <si>
    <t>历史与社会(8下)/义教教科书</t>
  </si>
  <si>
    <t>音乐(8下简谱)/义教教科书</t>
  </si>
  <si>
    <t>美术(8下)/义教教科书</t>
  </si>
  <si>
    <t>信息技术(8下)/浙江省义教教科书</t>
  </si>
  <si>
    <t>2013年11月2</t>
  </si>
  <si>
    <t>道德与法治作业本(8下配人教版)/义教教材</t>
  </si>
  <si>
    <t>语文作业本(8下配人教版)/义教教材</t>
  </si>
  <si>
    <t>2014年01月2</t>
  </si>
  <si>
    <t>数学作业本(8下ZH共2册)/义教教材</t>
  </si>
  <si>
    <t>2019年12月4</t>
  </si>
  <si>
    <t>英语作业本(8下配人教版共2册)/义教教材</t>
  </si>
  <si>
    <t>科学作业本(8下共2册ZH)/义教教材</t>
  </si>
  <si>
    <t>科学实验活动册(8下ZH)/义教教材</t>
  </si>
  <si>
    <t>历史与社会作业本(8下配人教版)/义教教材</t>
  </si>
  <si>
    <t>2013年12月2</t>
  </si>
  <si>
    <t>历史与社会图册(8下)/浙江省义教教科书</t>
  </si>
  <si>
    <t>CD-R数学&lt;浙教版&gt;英语&lt;人教版&gt;学习资源包(8下)/浙江省义教学生用电子音像教材</t>
  </si>
  <si>
    <t>23 初中三年级</t>
  </si>
  <si>
    <t>道德与法治(9下)/义教教科书</t>
  </si>
  <si>
    <t>2018年12月1</t>
  </si>
  <si>
    <t>语文(9下)/义教教科书</t>
  </si>
  <si>
    <t>数学(9下)/义教教科书</t>
  </si>
  <si>
    <t>2014年06月1</t>
  </si>
  <si>
    <t>科学(9下)/义教教科书</t>
  </si>
  <si>
    <t>2014年12月1</t>
  </si>
  <si>
    <t>历史与社会(9下)/义教教科书</t>
  </si>
  <si>
    <t>音乐(9下简谱)/义教教科书</t>
  </si>
  <si>
    <t>2015年01月1</t>
  </si>
  <si>
    <t>美术(9下)/义教教科书</t>
  </si>
  <si>
    <t>道德与法治作业本(9下配人教版)/义教教材</t>
  </si>
  <si>
    <t>2019年01月1</t>
  </si>
  <si>
    <t>语文作业本(9下配人教版)/义教教材</t>
  </si>
  <si>
    <t>数学作业本(9下ZH共2册)/义教教材</t>
  </si>
  <si>
    <t>2019年10月2</t>
  </si>
  <si>
    <t>科学作业本(9下ZH共2册)/义教教材</t>
  </si>
  <si>
    <t>科学实验活动册(9下ZH)/义教教材</t>
  </si>
  <si>
    <t>2016年05月2</t>
  </si>
  <si>
    <t>历史与社会作业本(9下配人教版)/义教教材</t>
  </si>
  <si>
    <t>历史与社会图册(9下)/浙江省义教教科书</t>
  </si>
  <si>
    <t>CD-R数学&lt;浙教版&gt;英语&lt;人教版&gt;学习资源包(9下)/浙江省义教学生用电子音像教材</t>
  </si>
  <si>
    <t>安全教育(7下)</t>
  </si>
  <si>
    <t>安全教育(8下)</t>
  </si>
  <si>
    <t>安全教育(9下)</t>
  </si>
  <si>
    <t>语文&lt;R&gt;数学&lt;ZH&gt;英语&lt;R&gt;科学&lt;ZH&gt;历史与社会道德与法治(7年级)/寒假学与练</t>
  </si>
  <si>
    <t>浙江少儿</t>
  </si>
  <si>
    <t>21寒可供</t>
  </si>
  <si>
    <t>语文&lt;R&gt;数学&lt;ZH&gt;英语&lt;R&gt;科学&lt;ZH&gt;历史与社会道德与法治(8年级)/寒假学与练</t>
  </si>
  <si>
    <t>语文&lt;R&gt;数学&lt;ZH&gt;英语&lt;R&gt;科学&lt;ZH&gt;历史与社会道德与法治(9年级)/寒假学与练</t>
  </si>
  <si>
    <t>音乐欣赏(7下)(磁带)/浙江省义教学生用电子音像教材</t>
  </si>
  <si>
    <t>2012年01月1</t>
  </si>
  <si>
    <t>音乐欣赏(8下)(磁带)/浙江省义教学生用电子音像教材</t>
  </si>
  <si>
    <t>音乐欣赏(9下)(磁带)/浙江省义教学生用电子音像教材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</si>
</sst>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;[Red]\-0\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F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FF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 applyProtection="1">
      <alignment vertical="center"/>
      <protection locked="0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7" fontId="6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177" fontId="7" fillId="0" borderId="1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177" fontId="3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K9" sqref="K9"/>
    </sheetView>
  </sheetViews>
  <sheetFormatPr defaultRowHeight="13.5"/>
  <cols>
    <col min="1" max="1" width="9" style="16"/>
    <col min="2" max="2" width="4.625" style="16" customWidth="1"/>
    <col min="3" max="4" width="9" style="16"/>
    <col min="5" max="5" width="56.375" style="16" customWidth="1"/>
    <col min="6" max="6" width="9" style="16"/>
    <col min="7" max="7" width="6.625" style="16" customWidth="1"/>
    <col min="8" max="9" width="9" style="16"/>
    <col min="10" max="10" width="12.625" style="16" customWidth="1"/>
  </cols>
  <sheetData>
    <row r="1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1">
      <c r="A2" s="5" t="s">
        <v>10</v>
      </c>
      <c r="B2" s="4">
        <v>4</v>
      </c>
      <c r="C2" s="4" t="s">
        <v>11</v>
      </c>
      <c r="D2" s="4" t="s">
        <v>12</v>
      </c>
      <c r="E2" s="4" t="s">
        <v>13</v>
      </c>
      <c r="F2" s="6">
        <v>6.55</v>
      </c>
      <c r="G2" s="4">
        <v>600</v>
      </c>
      <c r="H2" s="7"/>
      <c r="I2" s="7"/>
      <c r="J2" s="4" t="s">
        <v>14</v>
      </c>
      <c r="K2">
        <f>K1-H2</f>
        <v>0</v>
      </c>
    </row>
    <row r="3" spans="1:11">
      <c r="A3" s="5" t="s">
        <v>10</v>
      </c>
      <c r="B3" s="4">
        <v>4</v>
      </c>
      <c r="C3" s="4" t="s">
        <v>11</v>
      </c>
      <c r="D3" s="4" t="s">
        <v>12</v>
      </c>
      <c r="E3" s="4" t="s">
        <v>15</v>
      </c>
      <c r="F3" s="6">
        <v>10</v>
      </c>
      <c r="G3" s="4">
        <v>601</v>
      </c>
      <c r="H3" s="7"/>
      <c r="I3" s="7"/>
      <c r="J3" s="4" t="s">
        <v>14</v>
      </c>
      <c r="K3">
        <f>K1-H3</f>
        <v>0</v>
      </c>
    </row>
    <row r="4" spans="1:11">
      <c r="A4" s="5" t="s">
        <v>10</v>
      </c>
      <c r="B4" s="4">
        <v>4</v>
      </c>
      <c r="C4" s="4" t="s">
        <v>11</v>
      </c>
      <c r="D4" s="4" t="s">
        <v>18</v>
      </c>
      <c r="E4" s="4" t="s">
        <v>16</v>
      </c>
      <c r="F4" s="6">
        <v>10.65</v>
      </c>
      <c r="G4" s="4">
        <v>603</v>
      </c>
      <c r="H4" s="7"/>
      <c r="I4" s="7"/>
      <c r="J4" s="4" t="s">
        <v>19</v>
      </c>
      <c r="K4">
        <f>K1-H4</f>
        <v>0</v>
      </c>
    </row>
    <row r="5" spans="1:11">
      <c r="A5" s="5" t="s">
        <v>10</v>
      </c>
      <c r="B5" s="4">
        <v>4</v>
      </c>
      <c r="C5" s="4" t="s">
        <v>11</v>
      </c>
      <c r="D5" s="4" t="s">
        <v>12</v>
      </c>
      <c r="E5" s="4" t="s">
        <v>20</v>
      </c>
      <c r="F5" s="6">
        <v>23.92</v>
      </c>
      <c r="G5" s="4">
        <v>605</v>
      </c>
      <c r="H5" s="7"/>
      <c r="I5" s="7"/>
      <c r="J5" s="4" t="s">
        <v>17</v>
      </c>
      <c r="K5">
        <f>K1-H5</f>
        <v>0</v>
      </c>
    </row>
    <row r="6" spans="1:11">
      <c r="A6" s="5" t="s">
        <v>10</v>
      </c>
      <c r="B6" s="4">
        <v>4</v>
      </c>
      <c r="C6" s="4" t="s">
        <v>11</v>
      </c>
      <c r="D6" s="4" t="s">
        <v>18</v>
      </c>
      <c r="E6" s="4" t="s">
        <v>22</v>
      </c>
      <c r="F6" s="6">
        <v>10</v>
      </c>
      <c r="G6" s="4">
        <v>610</v>
      </c>
      <c r="H6" s="7"/>
      <c r="I6" s="7"/>
      <c r="J6" s="4" t="s">
        <v>23</v>
      </c>
      <c r="K6">
        <f>K1-H6</f>
        <v>0</v>
      </c>
    </row>
    <row r="7" spans="1:11">
      <c r="A7" s="5" t="s">
        <v>10</v>
      </c>
      <c r="B7" s="4">
        <v>4</v>
      </c>
      <c r="C7" s="4" t="s">
        <v>11</v>
      </c>
      <c r="D7" s="4" t="s">
        <v>12</v>
      </c>
      <c r="E7" s="4" t="s">
        <v>24</v>
      </c>
      <c r="F7" s="6">
        <v>7.21</v>
      </c>
      <c r="G7" s="4">
        <v>612</v>
      </c>
      <c r="H7" s="7"/>
      <c r="I7" s="7"/>
      <c r="J7" s="4" t="s">
        <v>21</v>
      </c>
      <c r="K7">
        <f>K1-H7</f>
        <v>0</v>
      </c>
    </row>
    <row r="8" spans="1:11" s="1" customFormat="1">
      <c r="A8" s="8" t="s">
        <v>10</v>
      </c>
      <c r="B8" s="9">
        <v>4</v>
      </c>
      <c r="C8" s="9" t="s">
        <v>11</v>
      </c>
      <c r="D8" s="9" t="s">
        <v>25</v>
      </c>
      <c r="E8" s="9" t="s">
        <v>26</v>
      </c>
      <c r="F8" s="10">
        <v>9.1</v>
      </c>
      <c r="G8" s="9">
        <v>613</v>
      </c>
      <c r="H8" s="11"/>
      <c r="I8" s="11"/>
      <c r="J8" s="9" t="s">
        <v>23</v>
      </c>
      <c r="K8" s="1">
        <f>K1*0.4-H8</f>
        <v>0</v>
      </c>
    </row>
    <row r="9" spans="1:11" s="1" customFormat="1">
      <c r="A9" s="8" t="s">
        <v>10</v>
      </c>
      <c r="B9" s="9">
        <v>4</v>
      </c>
      <c r="C9" s="9" t="s">
        <v>11</v>
      </c>
      <c r="D9" s="9" t="s">
        <v>27</v>
      </c>
      <c r="E9" s="9" t="s">
        <v>28</v>
      </c>
      <c r="F9" s="10">
        <v>5.46</v>
      </c>
      <c r="G9" s="9">
        <v>615</v>
      </c>
      <c r="H9" s="11"/>
      <c r="I9" s="11"/>
      <c r="J9" s="9" t="s">
        <v>17</v>
      </c>
      <c r="K9" s="1">
        <f>K1*0.4-H9</f>
        <v>0</v>
      </c>
    </row>
    <row r="10" spans="1:11">
      <c r="A10" s="5" t="s">
        <v>10</v>
      </c>
      <c r="B10" s="4">
        <v>4</v>
      </c>
      <c r="C10" s="4" t="s">
        <v>11</v>
      </c>
      <c r="D10" s="4" t="s">
        <v>18</v>
      </c>
      <c r="E10" s="4" t="s">
        <v>29</v>
      </c>
      <c r="F10" s="6">
        <v>10.039999999999999</v>
      </c>
      <c r="G10" s="4">
        <v>617</v>
      </c>
      <c r="H10" s="7"/>
      <c r="I10" s="7"/>
      <c r="J10" s="4" t="s">
        <v>30</v>
      </c>
      <c r="K10" s="17">
        <f>K1-H10</f>
        <v>0</v>
      </c>
    </row>
    <row r="11" spans="1:11" s="2" customFormat="1">
      <c r="A11" s="12" t="s">
        <v>10</v>
      </c>
      <c r="B11" s="13">
        <v>4</v>
      </c>
      <c r="C11" s="13" t="s">
        <v>11</v>
      </c>
      <c r="D11" s="13" t="s">
        <v>18</v>
      </c>
      <c r="E11" s="13" t="s">
        <v>31</v>
      </c>
      <c r="F11" s="14">
        <v>4.5</v>
      </c>
      <c r="G11" s="13">
        <v>618</v>
      </c>
      <c r="H11" s="15"/>
      <c r="I11" s="15"/>
      <c r="J11" s="13" t="s">
        <v>32</v>
      </c>
      <c r="K11" s="2">
        <f>K1-H11-H12-H13-H14-H15</f>
        <v>0</v>
      </c>
    </row>
    <row r="12" spans="1:11" s="2" customFormat="1">
      <c r="A12" s="12" t="s">
        <v>10</v>
      </c>
      <c r="B12" s="13">
        <v>4</v>
      </c>
      <c r="C12" s="13" t="s">
        <v>11</v>
      </c>
      <c r="D12" s="13" t="s">
        <v>18</v>
      </c>
      <c r="E12" s="13" t="s">
        <v>33</v>
      </c>
      <c r="F12" s="14">
        <v>4.5</v>
      </c>
      <c r="G12" s="13">
        <v>619</v>
      </c>
      <c r="H12" s="15"/>
      <c r="I12" s="15"/>
      <c r="J12" s="13" t="s">
        <v>32</v>
      </c>
      <c r="K12" s="2">
        <f>K1-H12-H13-H14-H15-H11</f>
        <v>0</v>
      </c>
    </row>
    <row r="13" spans="1:11" s="2" customFormat="1">
      <c r="A13" s="12" t="s">
        <v>10</v>
      </c>
      <c r="B13" s="13">
        <v>4</v>
      </c>
      <c r="C13" s="13" t="s">
        <v>11</v>
      </c>
      <c r="D13" s="13" t="s">
        <v>18</v>
      </c>
      <c r="E13" s="13" t="s">
        <v>34</v>
      </c>
      <c r="F13" s="14">
        <v>4.5</v>
      </c>
      <c r="G13" s="13">
        <v>620</v>
      </c>
      <c r="H13" s="15"/>
      <c r="I13" s="15"/>
      <c r="J13" s="13" t="s">
        <v>32</v>
      </c>
      <c r="K13" s="2">
        <f>K1-H13-H14-H15-H11-H12</f>
        <v>0</v>
      </c>
    </row>
    <row r="14" spans="1:11" s="2" customFormat="1">
      <c r="A14" s="12" t="s">
        <v>10</v>
      </c>
      <c r="B14" s="13">
        <v>4</v>
      </c>
      <c r="C14" s="13" t="s">
        <v>11</v>
      </c>
      <c r="D14" s="13" t="s">
        <v>18</v>
      </c>
      <c r="E14" s="13" t="s">
        <v>35</v>
      </c>
      <c r="F14" s="14">
        <v>4.8</v>
      </c>
      <c r="G14" s="13">
        <v>621</v>
      </c>
      <c r="H14" s="15"/>
      <c r="I14" s="15"/>
      <c r="J14" s="13" t="s">
        <v>32</v>
      </c>
      <c r="K14" s="2">
        <f>K1-H14-H15-H11-H12-H13</f>
        <v>0</v>
      </c>
    </row>
    <row r="15" spans="1:11" s="2" customFormat="1">
      <c r="A15" s="12" t="s">
        <v>10</v>
      </c>
      <c r="B15" s="13">
        <v>4</v>
      </c>
      <c r="C15" s="13" t="s">
        <v>11</v>
      </c>
      <c r="D15" s="13" t="s">
        <v>18</v>
      </c>
      <c r="E15" s="13" t="s">
        <v>36</v>
      </c>
      <c r="F15" s="14">
        <v>3.83</v>
      </c>
      <c r="G15" s="13">
        <v>622</v>
      </c>
      <c r="H15" s="15"/>
      <c r="I15" s="15"/>
      <c r="J15" s="13" t="s">
        <v>37</v>
      </c>
      <c r="K15" s="2">
        <f>K1-H15-H11-H12-H13-H14</f>
        <v>0</v>
      </c>
    </row>
    <row r="16" spans="1:11">
      <c r="A16" s="5" t="s">
        <v>10</v>
      </c>
      <c r="B16" s="4">
        <v>4</v>
      </c>
      <c r="C16" s="4" t="s">
        <v>11</v>
      </c>
      <c r="D16" s="4" t="s">
        <v>18</v>
      </c>
      <c r="E16" s="4" t="s">
        <v>38</v>
      </c>
      <c r="F16" s="6">
        <v>6.05</v>
      </c>
      <c r="G16" s="4">
        <v>623</v>
      </c>
      <c r="H16" s="7"/>
      <c r="I16" s="7"/>
      <c r="J16" s="4" t="s">
        <v>39</v>
      </c>
      <c r="K16">
        <f>K1-H16</f>
        <v>0</v>
      </c>
    </row>
    <row r="17" spans="1:11">
      <c r="A17" s="5" t="s">
        <v>10</v>
      </c>
      <c r="B17" s="4">
        <v>4</v>
      </c>
      <c r="C17" s="4" t="s">
        <v>11</v>
      </c>
      <c r="D17" s="4" t="s">
        <v>18</v>
      </c>
      <c r="E17" s="4" t="s">
        <v>40</v>
      </c>
      <c r="F17" s="6">
        <v>11.66</v>
      </c>
      <c r="G17" s="4">
        <v>624</v>
      </c>
      <c r="H17" s="7"/>
      <c r="I17" s="7"/>
      <c r="J17" s="4" t="s">
        <v>41</v>
      </c>
      <c r="K17">
        <f>K1-H17</f>
        <v>0</v>
      </c>
    </row>
    <row r="18" spans="1:11">
      <c r="A18" s="5" t="s">
        <v>10</v>
      </c>
      <c r="B18" s="4">
        <v>4</v>
      </c>
      <c r="C18" s="4" t="s">
        <v>11</v>
      </c>
      <c r="D18" s="4" t="s">
        <v>18</v>
      </c>
      <c r="E18" s="4" t="s">
        <v>43</v>
      </c>
      <c r="F18" s="6">
        <v>8.2100000000000009</v>
      </c>
      <c r="G18" s="4">
        <v>626</v>
      </c>
      <c r="H18" s="7"/>
      <c r="I18" s="7"/>
      <c r="J18" s="4" t="s">
        <v>44</v>
      </c>
      <c r="K18">
        <f>K1-H18</f>
        <v>0</v>
      </c>
    </row>
    <row r="19" spans="1:11">
      <c r="A19" s="5" t="s">
        <v>10</v>
      </c>
      <c r="B19" s="4">
        <v>4</v>
      </c>
      <c r="C19" s="4" t="s">
        <v>11</v>
      </c>
      <c r="D19" s="4" t="s">
        <v>18</v>
      </c>
      <c r="E19" s="4" t="s">
        <v>45</v>
      </c>
      <c r="F19" s="6">
        <v>9.44</v>
      </c>
      <c r="G19" s="4">
        <v>627</v>
      </c>
      <c r="H19" s="7"/>
      <c r="I19" s="7"/>
      <c r="J19" s="4" t="s">
        <v>42</v>
      </c>
      <c r="K19">
        <f>K1-H19</f>
        <v>0</v>
      </c>
    </row>
    <row r="20" spans="1:11">
      <c r="A20" s="5" t="s">
        <v>10</v>
      </c>
      <c r="B20" s="4">
        <v>4</v>
      </c>
      <c r="C20" s="4" t="s">
        <v>11</v>
      </c>
      <c r="D20" s="4" t="s">
        <v>18</v>
      </c>
      <c r="E20" s="4" t="s">
        <v>46</v>
      </c>
      <c r="F20" s="6">
        <v>9.93</v>
      </c>
      <c r="G20" s="4">
        <v>629</v>
      </c>
      <c r="H20" s="7"/>
      <c r="I20" s="7"/>
      <c r="J20" s="4" t="s">
        <v>23</v>
      </c>
      <c r="K20">
        <f>K1-H20</f>
        <v>0</v>
      </c>
    </row>
    <row r="21" spans="1:11">
      <c r="A21" s="5" t="s">
        <v>10</v>
      </c>
      <c r="B21" s="4">
        <v>4</v>
      </c>
      <c r="C21" s="4" t="s">
        <v>11</v>
      </c>
      <c r="D21" s="4" t="s">
        <v>18</v>
      </c>
      <c r="E21" s="4" t="s">
        <v>47</v>
      </c>
      <c r="F21" s="6">
        <v>7.33</v>
      </c>
      <c r="G21" s="4">
        <v>631</v>
      </c>
      <c r="H21" s="7"/>
      <c r="I21" s="7"/>
      <c r="J21" s="4" t="s">
        <v>48</v>
      </c>
      <c r="K21">
        <f>K1-H21</f>
        <v>0</v>
      </c>
    </row>
    <row r="22" spans="1:11">
      <c r="A22" s="5" t="s">
        <v>10</v>
      </c>
      <c r="B22" s="4">
        <v>4</v>
      </c>
      <c r="C22" s="4" t="s">
        <v>11</v>
      </c>
      <c r="D22" s="4" t="s">
        <v>18</v>
      </c>
      <c r="E22" s="4" t="s">
        <v>49</v>
      </c>
      <c r="F22" s="6">
        <v>8.48</v>
      </c>
      <c r="G22" s="4">
        <v>633</v>
      </c>
      <c r="H22" s="7"/>
      <c r="I22" s="7"/>
      <c r="J22" s="4" t="s">
        <v>21</v>
      </c>
      <c r="K22">
        <f>K1-H22</f>
        <v>0</v>
      </c>
    </row>
    <row r="23" spans="1:11">
      <c r="A23" s="5" t="s">
        <v>10</v>
      </c>
      <c r="B23" s="4">
        <v>4</v>
      </c>
      <c r="C23" s="4" t="s">
        <v>11</v>
      </c>
      <c r="D23" s="4" t="s">
        <v>50</v>
      </c>
      <c r="E23" s="4" t="s">
        <v>51</v>
      </c>
      <c r="F23" s="6">
        <v>6.12</v>
      </c>
      <c r="G23" s="4">
        <v>634</v>
      </c>
      <c r="H23" s="7"/>
      <c r="I23" s="7"/>
      <c r="J23" s="4" t="s">
        <v>21</v>
      </c>
      <c r="K23">
        <f>K1-H23</f>
        <v>0</v>
      </c>
    </row>
    <row r="24" spans="1:11" s="2" customFormat="1">
      <c r="A24" s="12" t="s">
        <v>10</v>
      </c>
      <c r="B24" s="13">
        <v>4</v>
      </c>
      <c r="C24" s="13" t="s">
        <v>11</v>
      </c>
      <c r="D24" s="13" t="s">
        <v>52</v>
      </c>
      <c r="E24" s="13" t="s">
        <v>53</v>
      </c>
      <c r="F24" s="14">
        <v>5</v>
      </c>
      <c r="G24" s="13">
        <v>635</v>
      </c>
      <c r="H24" s="15"/>
      <c r="I24" s="15"/>
      <c r="J24" s="13" t="s">
        <v>39</v>
      </c>
      <c r="K24" s="2">
        <f>K1-H24-H25</f>
        <v>0</v>
      </c>
    </row>
    <row r="25" spans="1:11" s="2" customFormat="1">
      <c r="A25" s="12" t="s">
        <v>10</v>
      </c>
      <c r="B25" s="13">
        <v>4</v>
      </c>
      <c r="C25" s="13" t="s">
        <v>11</v>
      </c>
      <c r="D25" s="13" t="s">
        <v>25</v>
      </c>
      <c r="E25" s="13" t="s">
        <v>114</v>
      </c>
      <c r="F25" s="14">
        <v>5</v>
      </c>
      <c r="G25" s="13">
        <v>637</v>
      </c>
      <c r="H25" s="15"/>
      <c r="I25" s="15"/>
      <c r="J25" s="13" t="s">
        <v>115</v>
      </c>
      <c r="K25" s="2">
        <f>K1-H25-H24</f>
        <v>0</v>
      </c>
    </row>
    <row r="26" spans="1:11">
      <c r="A26" s="5" t="s">
        <v>10</v>
      </c>
      <c r="B26" s="4">
        <v>7</v>
      </c>
      <c r="C26" s="4" t="s">
        <v>11</v>
      </c>
      <c r="D26" s="4" t="s">
        <v>18</v>
      </c>
      <c r="E26" s="4" t="s">
        <v>106</v>
      </c>
      <c r="F26" s="6">
        <v>8.0500000000000007</v>
      </c>
      <c r="G26" s="4">
        <v>828</v>
      </c>
      <c r="H26" s="7"/>
      <c r="I26" s="7"/>
      <c r="J26" s="4" t="s">
        <v>39</v>
      </c>
      <c r="K26">
        <f>K1-H26</f>
        <v>0</v>
      </c>
    </row>
    <row r="27" spans="1:11">
      <c r="A27" s="5" t="s">
        <v>111</v>
      </c>
      <c r="B27" s="4">
        <v>2</v>
      </c>
      <c r="C27" s="4" t="s">
        <v>11</v>
      </c>
      <c r="D27" s="4" t="s">
        <v>110</v>
      </c>
      <c r="E27" s="4" t="s">
        <v>109</v>
      </c>
      <c r="F27" s="6">
        <v>9.6</v>
      </c>
      <c r="G27" s="4">
        <v>19174</v>
      </c>
      <c r="H27" s="4"/>
      <c r="I27" s="4"/>
      <c r="J27" s="4"/>
      <c r="K27">
        <f>K1-H27</f>
        <v>0</v>
      </c>
    </row>
    <row r="28" spans="1:11">
      <c r="A28" s="5"/>
      <c r="B28" s="4"/>
      <c r="C28" s="4"/>
      <c r="D28" s="4"/>
      <c r="E28" s="4"/>
      <c r="F28" s="6"/>
      <c r="G28" s="4"/>
      <c r="H28" s="7"/>
      <c r="I28" s="7"/>
      <c r="J28" s="4"/>
    </row>
    <row r="29" spans="1:11">
      <c r="A29" s="5" t="s">
        <v>10</v>
      </c>
      <c r="B29" s="4">
        <v>4</v>
      </c>
      <c r="C29" s="4" t="s">
        <v>54</v>
      </c>
      <c r="D29" s="4" t="s">
        <v>12</v>
      </c>
      <c r="E29" s="4" t="s">
        <v>55</v>
      </c>
      <c r="F29" s="6">
        <v>7.4</v>
      </c>
      <c r="G29" s="4">
        <v>641</v>
      </c>
      <c r="H29" s="7"/>
      <c r="I29" s="7"/>
      <c r="J29" s="4" t="s">
        <v>56</v>
      </c>
      <c r="K29">
        <f>K28-H29</f>
        <v>0</v>
      </c>
    </row>
    <row r="30" spans="1:11">
      <c r="A30" s="5" t="s">
        <v>10</v>
      </c>
      <c r="B30" s="4">
        <v>4</v>
      </c>
      <c r="C30" s="4" t="s">
        <v>54</v>
      </c>
      <c r="D30" s="4" t="s">
        <v>12</v>
      </c>
      <c r="E30" s="4" t="s">
        <v>57</v>
      </c>
      <c r="F30" s="6">
        <v>8.6999999999999993</v>
      </c>
      <c r="G30" s="4">
        <v>642</v>
      </c>
      <c r="H30" s="7"/>
      <c r="I30" s="7"/>
      <c r="J30" s="4" t="s">
        <v>58</v>
      </c>
      <c r="K30">
        <f>K28-H30</f>
        <v>0</v>
      </c>
    </row>
    <row r="31" spans="1:11">
      <c r="A31" s="5" t="s">
        <v>10</v>
      </c>
      <c r="B31" s="4">
        <v>4</v>
      </c>
      <c r="C31" s="4" t="s">
        <v>54</v>
      </c>
      <c r="D31" s="4" t="s">
        <v>18</v>
      </c>
      <c r="E31" s="4" t="s">
        <v>59</v>
      </c>
      <c r="F31" s="6">
        <v>9.35</v>
      </c>
      <c r="G31" s="4">
        <v>644</v>
      </c>
      <c r="H31" s="7"/>
      <c r="I31" s="7"/>
      <c r="J31" s="4" t="s">
        <v>60</v>
      </c>
      <c r="K31">
        <f>K28-H31</f>
        <v>0</v>
      </c>
    </row>
    <row r="32" spans="1:11">
      <c r="A32" s="5" t="s">
        <v>10</v>
      </c>
      <c r="B32" s="4">
        <v>4</v>
      </c>
      <c r="C32" s="4" t="s">
        <v>54</v>
      </c>
      <c r="D32" s="4" t="s">
        <v>12</v>
      </c>
      <c r="E32" s="4" t="s">
        <v>62</v>
      </c>
      <c r="F32" s="6">
        <v>23.7</v>
      </c>
      <c r="G32" s="4">
        <v>646</v>
      </c>
      <c r="H32" s="7"/>
      <c r="I32" s="7"/>
      <c r="J32" s="4" t="s">
        <v>61</v>
      </c>
      <c r="K32">
        <f>K28-H32</f>
        <v>0</v>
      </c>
    </row>
    <row r="33" spans="1:11">
      <c r="A33" s="5" t="s">
        <v>10</v>
      </c>
      <c r="B33" s="4">
        <v>4</v>
      </c>
      <c r="C33" s="4" t="s">
        <v>54</v>
      </c>
      <c r="D33" s="4" t="s">
        <v>18</v>
      </c>
      <c r="E33" s="4" t="s">
        <v>64</v>
      </c>
      <c r="F33" s="6">
        <v>10.6</v>
      </c>
      <c r="G33" s="4">
        <v>651</v>
      </c>
      <c r="H33" s="7"/>
      <c r="I33" s="7"/>
      <c r="J33" s="4" t="s">
        <v>65</v>
      </c>
      <c r="K33">
        <f>K28-H33</f>
        <v>0</v>
      </c>
    </row>
    <row r="34" spans="1:11">
      <c r="A34" s="5" t="s">
        <v>10</v>
      </c>
      <c r="B34" s="4">
        <v>4</v>
      </c>
      <c r="C34" s="4" t="s">
        <v>54</v>
      </c>
      <c r="D34" s="4" t="s">
        <v>12</v>
      </c>
      <c r="E34" s="4" t="s">
        <v>66</v>
      </c>
      <c r="F34" s="6">
        <v>7.19</v>
      </c>
      <c r="G34" s="4">
        <v>653</v>
      </c>
      <c r="H34" s="7"/>
      <c r="I34" s="7"/>
      <c r="J34" s="4" t="s">
        <v>56</v>
      </c>
      <c r="K34">
        <f>K28-H34</f>
        <v>0</v>
      </c>
    </row>
    <row r="35" spans="1:11" s="1" customFormat="1">
      <c r="A35" s="8" t="s">
        <v>10</v>
      </c>
      <c r="B35" s="9">
        <v>4</v>
      </c>
      <c r="C35" s="9" t="s">
        <v>54</v>
      </c>
      <c r="D35" s="9" t="s">
        <v>25</v>
      </c>
      <c r="E35" s="9" t="s">
        <v>67</v>
      </c>
      <c r="F35" s="10">
        <v>9.1</v>
      </c>
      <c r="G35" s="9">
        <v>654</v>
      </c>
      <c r="H35" s="11"/>
      <c r="I35" s="11"/>
      <c r="J35" s="9" t="s">
        <v>65</v>
      </c>
      <c r="K35" s="1">
        <f>K28*0.4-H35</f>
        <v>0</v>
      </c>
    </row>
    <row r="36" spans="1:11" s="1" customFormat="1">
      <c r="A36" s="8" t="s">
        <v>10</v>
      </c>
      <c r="B36" s="9">
        <v>4</v>
      </c>
      <c r="C36" s="9" t="s">
        <v>54</v>
      </c>
      <c r="D36" s="9" t="s">
        <v>27</v>
      </c>
      <c r="E36" s="9" t="s">
        <v>68</v>
      </c>
      <c r="F36" s="10">
        <v>5.46</v>
      </c>
      <c r="G36" s="9">
        <v>656</v>
      </c>
      <c r="H36" s="11"/>
      <c r="I36" s="11"/>
      <c r="J36" s="9" t="s">
        <v>60</v>
      </c>
      <c r="K36" s="1">
        <f>K28*0.4-H36</f>
        <v>0</v>
      </c>
    </row>
    <row r="37" spans="1:11">
      <c r="A37" s="5" t="s">
        <v>10</v>
      </c>
      <c r="B37" s="4">
        <v>4</v>
      </c>
      <c r="C37" s="4" t="s">
        <v>54</v>
      </c>
      <c r="D37" s="4" t="s">
        <v>18</v>
      </c>
      <c r="E37" s="4" t="s">
        <v>69</v>
      </c>
      <c r="F37" s="6">
        <v>10.039999999999999</v>
      </c>
      <c r="G37" s="4">
        <v>658</v>
      </c>
      <c r="H37" s="7"/>
      <c r="I37" s="7"/>
      <c r="J37" s="4" t="s">
        <v>70</v>
      </c>
      <c r="K37" s="17">
        <f>K28-H37</f>
        <v>0</v>
      </c>
    </row>
    <row r="38" spans="1:11">
      <c r="A38" s="5" t="s">
        <v>10</v>
      </c>
      <c r="B38" s="4">
        <v>4</v>
      </c>
      <c r="C38" s="4" t="s">
        <v>54</v>
      </c>
      <c r="D38" s="4" t="s">
        <v>18</v>
      </c>
      <c r="E38" s="4" t="s">
        <v>71</v>
      </c>
      <c r="F38" s="6">
        <v>6.54</v>
      </c>
      <c r="G38" s="4">
        <v>659</v>
      </c>
      <c r="H38" s="7"/>
      <c r="I38" s="7"/>
      <c r="J38" s="4" t="s">
        <v>41</v>
      </c>
      <c r="K38">
        <f>K28-H38</f>
        <v>0</v>
      </c>
    </row>
    <row r="39" spans="1:11">
      <c r="A39" s="5" t="s">
        <v>10</v>
      </c>
      <c r="B39" s="4">
        <v>4</v>
      </c>
      <c r="C39" s="4" t="s">
        <v>54</v>
      </c>
      <c r="D39" s="4" t="s">
        <v>18</v>
      </c>
      <c r="E39" s="4" t="s">
        <v>72</v>
      </c>
      <c r="F39" s="6">
        <v>12.63</v>
      </c>
      <c r="G39" s="4">
        <v>660</v>
      </c>
      <c r="H39" s="7"/>
      <c r="I39" s="7"/>
      <c r="J39" s="4" t="s">
        <v>41</v>
      </c>
      <c r="K39">
        <f>K28-H39</f>
        <v>0</v>
      </c>
    </row>
    <row r="40" spans="1:11">
      <c r="A40" s="5" t="s">
        <v>10</v>
      </c>
      <c r="B40" s="4">
        <v>4</v>
      </c>
      <c r="C40" s="4" t="s">
        <v>54</v>
      </c>
      <c r="D40" s="4" t="s">
        <v>18</v>
      </c>
      <c r="E40" s="4" t="s">
        <v>74</v>
      </c>
      <c r="F40" s="6">
        <v>7.97</v>
      </c>
      <c r="G40" s="4">
        <v>662</v>
      </c>
      <c r="H40" s="7"/>
      <c r="I40" s="7"/>
      <c r="J40" s="4" t="s">
        <v>75</v>
      </c>
      <c r="K40">
        <f>K28-H40</f>
        <v>0</v>
      </c>
    </row>
    <row r="41" spans="1:11">
      <c r="A41" s="5" t="s">
        <v>10</v>
      </c>
      <c r="B41" s="4">
        <v>4</v>
      </c>
      <c r="C41" s="4" t="s">
        <v>54</v>
      </c>
      <c r="D41" s="4" t="s">
        <v>18</v>
      </c>
      <c r="E41" s="4" t="s">
        <v>76</v>
      </c>
      <c r="F41" s="6">
        <v>9.1999999999999993</v>
      </c>
      <c r="G41" s="4">
        <v>663</v>
      </c>
      <c r="H41" s="7"/>
      <c r="I41" s="7"/>
      <c r="J41" s="4" t="s">
        <v>73</v>
      </c>
      <c r="K41">
        <f>K28-H41</f>
        <v>0</v>
      </c>
    </row>
    <row r="42" spans="1:11">
      <c r="A42" s="5" t="s">
        <v>10</v>
      </c>
      <c r="B42" s="4">
        <v>4</v>
      </c>
      <c r="C42" s="4" t="s">
        <v>54</v>
      </c>
      <c r="D42" s="4" t="s">
        <v>18</v>
      </c>
      <c r="E42" s="4" t="s">
        <v>77</v>
      </c>
      <c r="F42" s="6">
        <v>9.43</v>
      </c>
      <c r="G42" s="4">
        <v>665</v>
      </c>
      <c r="H42" s="7"/>
      <c r="I42" s="7"/>
      <c r="J42" s="4" t="s">
        <v>65</v>
      </c>
      <c r="K42">
        <f>K28-H42</f>
        <v>0</v>
      </c>
    </row>
    <row r="43" spans="1:11">
      <c r="A43" s="5" t="s">
        <v>10</v>
      </c>
      <c r="B43" s="4">
        <v>4</v>
      </c>
      <c r="C43" s="4" t="s">
        <v>54</v>
      </c>
      <c r="D43" s="4" t="s">
        <v>18</v>
      </c>
      <c r="E43" s="4" t="s">
        <v>78</v>
      </c>
      <c r="F43" s="6">
        <v>6.77</v>
      </c>
      <c r="G43" s="4">
        <v>667</v>
      </c>
      <c r="H43" s="7"/>
      <c r="I43" s="7"/>
      <c r="J43" s="4" t="s">
        <v>48</v>
      </c>
      <c r="K43">
        <f>K28-H43</f>
        <v>0</v>
      </c>
    </row>
    <row r="44" spans="1:11">
      <c r="A44" s="5" t="s">
        <v>10</v>
      </c>
      <c r="B44" s="4">
        <v>4</v>
      </c>
      <c r="C44" s="4" t="s">
        <v>54</v>
      </c>
      <c r="D44" s="4" t="s">
        <v>18</v>
      </c>
      <c r="E44" s="4" t="s">
        <v>79</v>
      </c>
      <c r="F44" s="6">
        <v>8.48</v>
      </c>
      <c r="G44" s="4">
        <v>669</v>
      </c>
      <c r="H44" s="7"/>
      <c r="I44" s="7"/>
      <c r="J44" s="4" t="s">
        <v>80</v>
      </c>
      <c r="K44">
        <f>K28-H44</f>
        <v>0</v>
      </c>
    </row>
    <row r="45" spans="1:11">
      <c r="A45" s="5" t="s">
        <v>10</v>
      </c>
      <c r="B45" s="4">
        <v>4</v>
      </c>
      <c r="C45" s="4" t="s">
        <v>54</v>
      </c>
      <c r="D45" s="4" t="s">
        <v>50</v>
      </c>
      <c r="E45" s="4" t="s">
        <v>81</v>
      </c>
      <c r="F45" s="6">
        <v>6.76</v>
      </c>
      <c r="G45" s="4">
        <v>670</v>
      </c>
      <c r="H45" s="7"/>
      <c r="I45" s="7"/>
      <c r="J45" s="4" t="s">
        <v>63</v>
      </c>
      <c r="K45">
        <f>K28-H45</f>
        <v>0</v>
      </c>
    </row>
    <row r="46" spans="1:11" s="2" customFormat="1">
      <c r="A46" s="12" t="s">
        <v>10</v>
      </c>
      <c r="B46" s="13">
        <v>4</v>
      </c>
      <c r="C46" s="13" t="s">
        <v>54</v>
      </c>
      <c r="D46" s="13" t="s">
        <v>52</v>
      </c>
      <c r="E46" s="13" t="s">
        <v>82</v>
      </c>
      <c r="F46" s="14">
        <v>5</v>
      </c>
      <c r="G46" s="13">
        <v>671</v>
      </c>
      <c r="H46" s="15"/>
      <c r="I46" s="15"/>
      <c r="J46" s="13" t="s">
        <v>58</v>
      </c>
      <c r="K46" s="2">
        <f>K28-H46-H47</f>
        <v>0</v>
      </c>
    </row>
    <row r="47" spans="1:11" s="2" customFormat="1">
      <c r="A47" s="12" t="s">
        <v>10</v>
      </c>
      <c r="B47" s="13">
        <v>4</v>
      </c>
      <c r="C47" s="13" t="s">
        <v>54</v>
      </c>
      <c r="D47" s="13" t="s">
        <v>25</v>
      </c>
      <c r="E47" s="13" t="s">
        <v>116</v>
      </c>
      <c r="F47" s="14">
        <v>5</v>
      </c>
      <c r="G47" s="13">
        <v>673</v>
      </c>
      <c r="H47" s="15"/>
      <c r="I47" s="15"/>
      <c r="J47" s="13" t="s">
        <v>23</v>
      </c>
      <c r="K47" s="2">
        <f>K28-H47-H46</f>
        <v>0</v>
      </c>
    </row>
    <row r="48" spans="1:11">
      <c r="A48" s="5" t="s">
        <v>10</v>
      </c>
      <c r="B48" s="4">
        <v>7</v>
      </c>
      <c r="C48" s="4" t="s">
        <v>54</v>
      </c>
      <c r="D48" s="4" t="s">
        <v>18</v>
      </c>
      <c r="E48" s="4" t="s">
        <v>107</v>
      </c>
      <c r="F48" s="6">
        <v>10</v>
      </c>
      <c r="G48" s="4">
        <v>829</v>
      </c>
      <c r="H48" s="7"/>
      <c r="I48" s="7"/>
      <c r="J48" s="4" t="s">
        <v>39</v>
      </c>
      <c r="K48">
        <f>K28-H48</f>
        <v>0</v>
      </c>
    </row>
    <row r="49" spans="1:11">
      <c r="A49" s="5" t="s">
        <v>111</v>
      </c>
      <c r="B49" s="4">
        <v>2</v>
      </c>
      <c r="C49" s="4" t="s">
        <v>54</v>
      </c>
      <c r="D49" s="4" t="s">
        <v>110</v>
      </c>
      <c r="E49" s="4" t="s">
        <v>112</v>
      </c>
      <c r="F49" s="6">
        <v>9.6</v>
      </c>
      <c r="G49" s="4">
        <v>19177</v>
      </c>
      <c r="H49" s="4"/>
      <c r="I49" s="4"/>
      <c r="J49" s="4"/>
      <c r="K49">
        <f>K28-H49</f>
        <v>0</v>
      </c>
    </row>
    <row r="50" spans="1:11">
      <c r="A50" s="5"/>
      <c r="B50" s="4"/>
      <c r="C50" s="4"/>
      <c r="D50" s="4"/>
      <c r="E50" s="4"/>
      <c r="F50" s="6"/>
      <c r="G50" s="4"/>
      <c r="H50" s="7"/>
      <c r="I50" s="7"/>
      <c r="J50" s="4"/>
    </row>
    <row r="51" spans="1:11">
      <c r="A51" s="5" t="s">
        <v>10</v>
      </c>
      <c r="B51" s="4">
        <v>4</v>
      </c>
      <c r="C51" s="4" t="s">
        <v>83</v>
      </c>
      <c r="D51" s="4" t="s">
        <v>12</v>
      </c>
      <c r="E51" s="4" t="s">
        <v>84</v>
      </c>
      <c r="F51" s="6">
        <v>5.9</v>
      </c>
      <c r="G51" s="4">
        <v>677</v>
      </c>
      <c r="H51" s="7"/>
      <c r="I51" s="7"/>
      <c r="J51" s="4" t="s">
        <v>85</v>
      </c>
      <c r="K51" s="17">
        <f>$K$50-H51</f>
        <v>0</v>
      </c>
    </row>
    <row r="52" spans="1:11">
      <c r="A52" s="5" t="s">
        <v>10</v>
      </c>
      <c r="B52" s="4">
        <v>4</v>
      </c>
      <c r="C52" s="4" t="s">
        <v>83</v>
      </c>
      <c r="D52" s="4" t="s">
        <v>12</v>
      </c>
      <c r="E52" s="4" t="s">
        <v>86</v>
      </c>
      <c r="F52" s="6">
        <v>9.1300000000000008</v>
      </c>
      <c r="G52" s="4">
        <v>678</v>
      </c>
      <c r="H52" s="7"/>
      <c r="I52" s="7"/>
      <c r="J52" s="4" t="s">
        <v>85</v>
      </c>
      <c r="K52" s="17">
        <f>$K$50-H52</f>
        <v>0</v>
      </c>
    </row>
    <row r="53" spans="1:11">
      <c r="A53" s="5" t="s">
        <v>10</v>
      </c>
      <c r="B53" s="4">
        <v>4</v>
      </c>
      <c r="C53" s="4" t="s">
        <v>83</v>
      </c>
      <c r="D53" s="4" t="s">
        <v>18</v>
      </c>
      <c r="E53" s="4" t="s">
        <v>87</v>
      </c>
      <c r="F53" s="6">
        <v>6.11</v>
      </c>
      <c r="G53" s="4">
        <v>680</v>
      </c>
      <c r="H53" s="7"/>
      <c r="I53" s="7"/>
      <c r="J53" s="4" t="s">
        <v>88</v>
      </c>
      <c r="K53" s="17">
        <f t="shared" ref="K53:K68" si="0">$K$50-H53</f>
        <v>0</v>
      </c>
    </row>
    <row r="54" spans="1:11">
      <c r="A54" s="5" t="s">
        <v>10</v>
      </c>
      <c r="B54" s="4">
        <v>4</v>
      </c>
      <c r="C54" s="4" t="s">
        <v>83</v>
      </c>
      <c r="D54" s="4" t="s">
        <v>18</v>
      </c>
      <c r="E54" s="4" t="s">
        <v>89</v>
      </c>
      <c r="F54" s="6">
        <v>9.15</v>
      </c>
      <c r="G54" s="4">
        <v>684</v>
      </c>
      <c r="H54" s="7"/>
      <c r="I54" s="7"/>
      <c r="J54" s="4" t="s">
        <v>90</v>
      </c>
      <c r="K54" s="17">
        <f t="shared" si="0"/>
        <v>0</v>
      </c>
    </row>
    <row r="55" spans="1:11">
      <c r="A55" s="5" t="s">
        <v>10</v>
      </c>
      <c r="B55" s="4">
        <v>4</v>
      </c>
      <c r="C55" s="4" t="s">
        <v>83</v>
      </c>
      <c r="D55" s="4" t="s">
        <v>12</v>
      </c>
      <c r="E55" s="4" t="s">
        <v>91</v>
      </c>
      <c r="F55" s="6">
        <v>7.62</v>
      </c>
      <c r="G55" s="4">
        <v>686</v>
      </c>
      <c r="H55" s="7"/>
      <c r="I55" s="7"/>
      <c r="J55" s="4" t="s">
        <v>56</v>
      </c>
      <c r="K55" s="17">
        <f t="shared" si="0"/>
        <v>0</v>
      </c>
    </row>
    <row r="56" spans="1:11">
      <c r="A56" s="5" t="s">
        <v>10</v>
      </c>
      <c r="B56" s="4">
        <v>4</v>
      </c>
      <c r="C56" s="4" t="s">
        <v>83</v>
      </c>
      <c r="D56" s="4" t="s">
        <v>25</v>
      </c>
      <c r="E56" s="4" t="s">
        <v>92</v>
      </c>
      <c r="F56" s="6">
        <v>8.6999999999999993</v>
      </c>
      <c r="G56" s="4">
        <v>687</v>
      </c>
      <c r="H56" s="7"/>
      <c r="I56" s="7"/>
      <c r="J56" s="4" t="s">
        <v>93</v>
      </c>
      <c r="K56" s="17">
        <f t="shared" si="0"/>
        <v>0</v>
      </c>
    </row>
    <row r="57" spans="1:11" s="1" customFormat="1">
      <c r="A57" s="8" t="s">
        <v>10</v>
      </c>
      <c r="B57" s="9">
        <v>4</v>
      </c>
      <c r="C57" s="9" t="s">
        <v>83</v>
      </c>
      <c r="D57" s="9" t="s">
        <v>27</v>
      </c>
      <c r="E57" s="9" t="s">
        <v>94</v>
      </c>
      <c r="F57" s="10">
        <v>5.05</v>
      </c>
      <c r="G57" s="9">
        <v>689</v>
      </c>
      <c r="H57" s="7"/>
      <c r="I57" s="11"/>
      <c r="J57" s="9" t="s">
        <v>88</v>
      </c>
      <c r="K57" s="17">
        <f>$K$50*0.4-H57</f>
        <v>0</v>
      </c>
    </row>
    <row r="58" spans="1:11">
      <c r="A58" s="5" t="s">
        <v>10</v>
      </c>
      <c r="B58" s="4">
        <v>4</v>
      </c>
      <c r="C58" s="4" t="s">
        <v>83</v>
      </c>
      <c r="D58" s="4" t="s">
        <v>18</v>
      </c>
      <c r="E58" s="4" t="s">
        <v>95</v>
      </c>
      <c r="F58" s="6">
        <v>4.6100000000000003</v>
      </c>
      <c r="G58" s="4">
        <v>691</v>
      </c>
      <c r="H58" s="7"/>
      <c r="I58" s="7"/>
      <c r="J58" s="4" t="s">
        <v>96</v>
      </c>
      <c r="K58" s="17">
        <f t="shared" si="0"/>
        <v>0</v>
      </c>
    </row>
    <row r="59" spans="1:11">
      <c r="A59" s="5" t="s">
        <v>10</v>
      </c>
      <c r="B59" s="4">
        <v>4</v>
      </c>
      <c r="C59" s="4" t="s">
        <v>83</v>
      </c>
      <c r="D59" s="4" t="s">
        <v>18</v>
      </c>
      <c r="E59" s="4" t="s">
        <v>97</v>
      </c>
      <c r="F59" s="6">
        <v>11.41</v>
      </c>
      <c r="G59" s="4">
        <v>692</v>
      </c>
      <c r="H59" s="7"/>
      <c r="I59" s="7"/>
      <c r="J59" s="4" t="s">
        <v>96</v>
      </c>
      <c r="K59" s="17">
        <f t="shared" si="0"/>
        <v>0</v>
      </c>
    </row>
    <row r="60" spans="1:11">
      <c r="A60" s="5" t="s">
        <v>10</v>
      </c>
      <c r="B60" s="4">
        <v>4</v>
      </c>
      <c r="C60" s="4" t="s">
        <v>83</v>
      </c>
      <c r="D60" s="4" t="s">
        <v>18</v>
      </c>
      <c r="E60" s="4" t="s">
        <v>98</v>
      </c>
      <c r="F60" s="6">
        <v>5.05</v>
      </c>
      <c r="G60" s="4">
        <v>694</v>
      </c>
      <c r="H60" s="7"/>
      <c r="I60" s="7"/>
      <c r="J60" s="4" t="s">
        <v>99</v>
      </c>
      <c r="K60" s="17">
        <f t="shared" si="0"/>
        <v>0</v>
      </c>
    </row>
    <row r="61" spans="1:11">
      <c r="A61" s="5" t="s">
        <v>10</v>
      </c>
      <c r="B61" s="4">
        <v>4</v>
      </c>
      <c r="C61" s="4" t="s">
        <v>83</v>
      </c>
      <c r="D61" s="4" t="s">
        <v>18</v>
      </c>
      <c r="E61" s="4" t="s">
        <v>100</v>
      </c>
      <c r="F61" s="6">
        <v>8.6</v>
      </c>
      <c r="G61" s="4">
        <v>696</v>
      </c>
      <c r="H61" s="7"/>
      <c r="I61" s="7"/>
      <c r="J61" s="4" t="s">
        <v>90</v>
      </c>
      <c r="K61" s="17">
        <f t="shared" si="0"/>
        <v>0</v>
      </c>
    </row>
    <row r="62" spans="1:11">
      <c r="A62" s="5" t="s">
        <v>10</v>
      </c>
      <c r="B62" s="4">
        <v>4</v>
      </c>
      <c r="C62" s="4" t="s">
        <v>83</v>
      </c>
      <c r="D62" s="4" t="s">
        <v>18</v>
      </c>
      <c r="E62" s="4" t="s">
        <v>101</v>
      </c>
      <c r="F62" s="6">
        <v>6.9</v>
      </c>
      <c r="G62" s="4">
        <v>698</v>
      </c>
      <c r="H62" s="7"/>
      <c r="I62" s="7"/>
      <c r="J62" s="4" t="s">
        <v>102</v>
      </c>
      <c r="K62" s="17">
        <f t="shared" si="0"/>
        <v>0</v>
      </c>
    </row>
    <row r="63" spans="1:11">
      <c r="A63" s="5" t="s">
        <v>10</v>
      </c>
      <c r="B63" s="4">
        <v>4</v>
      </c>
      <c r="C63" s="4" t="s">
        <v>83</v>
      </c>
      <c r="D63" s="4" t="s">
        <v>18</v>
      </c>
      <c r="E63" s="4" t="s">
        <v>103</v>
      </c>
      <c r="F63" s="6">
        <v>8.48</v>
      </c>
      <c r="G63" s="4">
        <v>700</v>
      </c>
      <c r="H63" s="7"/>
      <c r="I63" s="7"/>
      <c r="J63" s="4" t="s">
        <v>90</v>
      </c>
      <c r="K63" s="17">
        <f t="shared" si="0"/>
        <v>0</v>
      </c>
    </row>
    <row r="64" spans="1:11">
      <c r="A64" s="5" t="s">
        <v>10</v>
      </c>
      <c r="B64" s="4">
        <v>4</v>
      </c>
      <c r="C64" s="4" t="s">
        <v>83</v>
      </c>
      <c r="D64" s="4" t="s">
        <v>50</v>
      </c>
      <c r="E64" s="4" t="s">
        <v>104</v>
      </c>
      <c r="F64" s="6">
        <v>6.76</v>
      </c>
      <c r="G64" s="4">
        <v>701</v>
      </c>
      <c r="H64" s="7"/>
      <c r="I64" s="7"/>
      <c r="J64" s="4" t="s">
        <v>90</v>
      </c>
      <c r="K64" s="17">
        <f t="shared" si="0"/>
        <v>0</v>
      </c>
    </row>
    <row r="65" spans="1:11" s="2" customFormat="1">
      <c r="A65" s="12" t="s">
        <v>10</v>
      </c>
      <c r="B65" s="13">
        <v>4</v>
      </c>
      <c r="C65" s="13" t="s">
        <v>83</v>
      </c>
      <c r="D65" s="13" t="s">
        <v>52</v>
      </c>
      <c r="E65" s="13" t="s">
        <v>105</v>
      </c>
      <c r="F65" s="14">
        <v>5</v>
      </c>
      <c r="G65" s="13">
        <v>702</v>
      </c>
      <c r="H65" s="15"/>
      <c r="I65" s="15"/>
      <c r="J65" s="13" t="s">
        <v>39</v>
      </c>
      <c r="K65" s="18">
        <f>$K$50-H65-H66</f>
        <v>0</v>
      </c>
    </row>
    <row r="66" spans="1:11" s="2" customFormat="1">
      <c r="A66" s="12" t="s">
        <v>10</v>
      </c>
      <c r="B66" s="13">
        <v>4</v>
      </c>
      <c r="C66" s="13" t="s">
        <v>83</v>
      </c>
      <c r="D66" s="13" t="s">
        <v>25</v>
      </c>
      <c r="E66" s="13" t="s">
        <v>117</v>
      </c>
      <c r="F66" s="14">
        <v>5</v>
      </c>
      <c r="G66" s="13">
        <v>704</v>
      </c>
      <c r="H66" s="15"/>
      <c r="I66" s="15"/>
      <c r="J66" s="13" t="s">
        <v>65</v>
      </c>
      <c r="K66" s="18">
        <f>$K$50-H66-H65</f>
        <v>0</v>
      </c>
    </row>
    <row r="67" spans="1:11">
      <c r="A67" s="5" t="s">
        <v>10</v>
      </c>
      <c r="B67" s="4">
        <v>7</v>
      </c>
      <c r="C67" s="4" t="s">
        <v>83</v>
      </c>
      <c r="D67" s="4" t="s">
        <v>18</v>
      </c>
      <c r="E67" s="4" t="s">
        <v>108</v>
      </c>
      <c r="F67" s="6">
        <v>8.0500000000000007</v>
      </c>
      <c r="G67" s="4">
        <v>830</v>
      </c>
      <c r="H67" s="7"/>
      <c r="I67" s="7"/>
      <c r="J67" s="4" t="s">
        <v>39</v>
      </c>
      <c r="K67" s="17">
        <f t="shared" si="0"/>
        <v>0</v>
      </c>
    </row>
    <row r="68" spans="1:11">
      <c r="A68" s="5" t="s">
        <v>111</v>
      </c>
      <c r="B68" s="4">
        <v>2</v>
      </c>
      <c r="C68" s="4" t="s">
        <v>83</v>
      </c>
      <c r="D68" s="4" t="s">
        <v>110</v>
      </c>
      <c r="E68" s="4" t="s">
        <v>113</v>
      </c>
      <c r="F68" s="6">
        <v>9.6</v>
      </c>
      <c r="G68" s="4">
        <v>19180</v>
      </c>
      <c r="H68" s="7"/>
      <c r="I68" s="4"/>
      <c r="J68" s="4"/>
      <c r="K68" s="17">
        <f t="shared" si="0"/>
        <v>0</v>
      </c>
    </row>
  </sheetData>
  <sheetProtection password="C419" sheet="1" objects="1" scenarios="1"/>
  <protectedRanges>
    <protectedRange sqref="H2:I68" name="区域1"/>
  </protectedRange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2020-10-23T06:39:27Z</dcterms:created>
  <dcterms:modified xsi:type="dcterms:W3CDTF">2020-10-27T01:15:43Z</dcterms:modified>
</cp:coreProperties>
</file>